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armin2\Desktop\"/>
    </mc:Choice>
  </mc:AlternateContent>
  <xr:revisionPtr revIDLastSave="0" documentId="8_{FDCD2269-843D-4907-8CE5-100C50255DBF}" xr6:coauthVersionLast="47" xr6:coauthVersionMax="47" xr10:uidLastSave="{00000000-0000-0000-0000-000000000000}"/>
  <bookViews>
    <workbookView xWindow="-25335" yWindow="975" windowWidth="21120" windowHeight="13170" xr2:uid="{00000000-000D-0000-FFFF-FFFF00000000}"/>
  </bookViews>
  <sheets>
    <sheet name="Budget Template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8" l="1"/>
  <c r="F16" i="8" l="1"/>
  <c r="G16" i="8" s="1"/>
  <c r="C37" i="8"/>
  <c r="E10" i="8"/>
  <c r="E13" i="8"/>
  <c r="E12" i="8"/>
  <c r="E11" i="8"/>
  <c r="F11" i="8" l="1"/>
  <c r="G11" i="8" s="1"/>
  <c r="F12" i="8"/>
  <c r="G12" i="8" s="1"/>
  <c r="G13" i="8"/>
  <c r="F10" i="8"/>
  <c r="G10" i="8" s="1"/>
  <c r="F13" i="8"/>
  <c r="A21" i="8" l="1"/>
  <c r="B40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Mara Fields</author>
  </authors>
  <commentList>
    <comment ref="A10" authorId="0" shapeId="0" xr:uid="{F41F1CF8-F180-654A-A97E-D811ECEA01B7}">
      <text>
        <r>
          <rPr>
            <sz val="12"/>
            <color rgb="FFFF0000"/>
            <rFont val="Arial"/>
            <family val="2"/>
          </rPr>
          <t xml:space="preserve">Please note that the TRA is not intended for salary-replacement for Tenure-Track Faculty or for indefinite extension of postdoctoral or graduate student presence on campus. </t>
        </r>
      </text>
    </comment>
  </commentList>
</comments>
</file>

<file path=xl/sharedStrings.xml><?xml version="1.0" encoding="utf-8"?>
<sst xmlns="http://schemas.openxmlformats.org/spreadsheetml/2006/main" count="36" uniqueCount="31">
  <si>
    <t>PI Name:</t>
  </si>
  <si>
    <r>
      <t>Equipment*-</t>
    </r>
    <r>
      <rPr>
        <sz val="12"/>
        <rFont val="Arial"/>
        <family val="2"/>
      </rPr>
      <t>stand alone pieces over $5K</t>
    </r>
  </si>
  <si>
    <t>Other Direct Costs</t>
  </si>
  <si>
    <t>Personnel Costs</t>
  </si>
  <si>
    <t>TOTAL REQUEST:</t>
  </si>
  <si>
    <t>Year 1</t>
  </si>
  <si>
    <t>Total</t>
  </si>
  <si>
    <t>Budget Administrator Name:</t>
  </si>
  <si>
    <t>Personnel Total</t>
  </si>
  <si>
    <t>*Please refer to the</t>
  </si>
  <si>
    <t>GE tuition/ fees/ insurance*</t>
  </si>
  <si>
    <t>Direct Costs Total</t>
  </si>
  <si>
    <t>Materials &amp; Supplies</t>
  </si>
  <si>
    <t>example</t>
  </si>
  <si>
    <t xml:space="preserve">Travel  </t>
  </si>
  <si>
    <t>OPE</t>
  </si>
  <si>
    <t xml:space="preserve">% Effort </t>
  </si>
  <si>
    <t>OPE Rate</t>
  </si>
  <si>
    <t xml:space="preserve">Personnel </t>
  </si>
  <si>
    <t>GE total</t>
  </si>
  <si>
    <t>AY Base Salary</t>
  </si>
  <si>
    <t># of AY terms</t>
  </si>
  <si>
    <t>Outside Collaborators/Consultants/Vendors</t>
  </si>
  <si>
    <t>The Catalyst Fund - Translational Research Award
Project Budget</t>
  </si>
  <si>
    <t>Base Salary</t>
  </si>
  <si>
    <t>Salary Request</t>
  </si>
  <si>
    <t>Gradute Employee</t>
  </si>
  <si>
    <t>FTE effort (0.2-0.49 FTE)</t>
  </si>
  <si>
    <t>**Please fill in yellow cells only**</t>
  </si>
  <si>
    <t>Quick Reference Card</t>
  </si>
  <si>
    <t>for current GE insurance, fees and tuition rates.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</si>
</sst>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&quot;$&quot;#,##0"/>
  </numFmts>
  <fonts count="16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6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u/>
      <sz val="12"/>
      <color indexed="12"/>
      <name val="Arial"/>
      <family val="2"/>
    </font>
    <font>
      <b/>
      <sz val="18"/>
      <color rgb="FFFF0000"/>
      <name val="Arial"/>
      <family val="2"/>
    </font>
    <font>
      <b/>
      <sz val="22"/>
      <color rgb="FFFF0000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u/>
      <sz val="12"/>
      <color indexed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4" fillId="0" borderId="0" xfId="0" applyFont="1" applyProtection="1">
      <protection locked="0"/>
    </xf>
    <xf numFmtId="0" fontId="4" fillId="0" borderId="0" xfId="0" applyFont="1"/>
    <xf numFmtId="6" fontId="4" fillId="0" borderId="0" xfId="0" applyNumberFormat="1" applyFont="1"/>
    <xf numFmtId="10" fontId="3" fillId="0" borderId="0" xfId="0" applyNumberFormat="1" applyFont="1"/>
    <xf numFmtId="3" fontId="4" fillId="0" borderId="0" xfId="0" applyNumberFormat="1" applyFont="1"/>
    <xf numFmtId="0" fontId="4" fillId="0" borderId="0" xfId="0" applyFont="1" applyBorder="1"/>
    <xf numFmtId="164" fontId="4" fillId="2" borderId="1" xfId="1" applyNumberFormat="1" applyFont="1" applyFill="1" applyBorder="1" applyProtection="1">
      <protection locked="0"/>
    </xf>
    <xf numFmtId="164" fontId="3" fillId="0" borderId="0" xfId="1" applyNumberFormat="1" applyFont="1"/>
    <xf numFmtId="6" fontId="3" fillId="0" borderId="0" xfId="0" applyNumberFormat="1" applyFont="1"/>
    <xf numFmtId="3" fontId="3" fillId="0" borderId="0" xfId="0" applyNumberFormat="1" applyFont="1"/>
    <xf numFmtId="9" fontId="4" fillId="2" borderId="1" xfId="3" applyFont="1" applyFill="1" applyBorder="1" applyProtection="1">
      <protection locked="0"/>
    </xf>
    <xf numFmtId="0" fontId="5" fillId="3" borderId="1" xfId="0" applyFont="1" applyFill="1" applyBorder="1" applyAlignment="1">
      <alignment vertical="center"/>
    </xf>
    <xf numFmtId="164" fontId="4" fillId="4" borderId="1" xfId="1" applyNumberFormat="1" applyFont="1" applyFill="1" applyBorder="1" applyProtection="1">
      <protection locked="0"/>
    </xf>
    <xf numFmtId="9" fontId="4" fillId="4" borderId="1" xfId="3" applyFont="1" applyFill="1" applyBorder="1" applyProtection="1">
      <protection locked="0"/>
    </xf>
    <xf numFmtId="164" fontId="4" fillId="4" borderId="1" xfId="1" applyNumberFormat="1" applyFont="1" applyFill="1" applyBorder="1"/>
    <xf numFmtId="0" fontId="0" fillId="0" borderId="0" xfId="0" applyFill="1"/>
    <xf numFmtId="9" fontId="3" fillId="0" borderId="1" xfId="3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6" fontId="4" fillId="0" borderId="1" xfId="1" applyNumberFormat="1" applyFont="1" applyFill="1" applyBorder="1"/>
    <xf numFmtId="166" fontId="4" fillId="0" borderId="1" xfId="1" applyNumberFormat="1" applyFont="1" applyBorder="1"/>
    <xf numFmtId="0" fontId="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8" fillId="0" borderId="0" xfId="2" applyFont="1" applyBorder="1" applyAlignment="1" applyProtection="1"/>
    <xf numFmtId="44" fontId="4" fillId="0" borderId="0" xfId="1" applyFont="1" applyFill="1" applyBorder="1" applyProtection="1">
      <protection locked="0"/>
    </xf>
    <xf numFmtId="44" fontId="7" fillId="4" borderId="1" xfId="0" applyNumberFormat="1" applyFont="1" applyFill="1" applyBorder="1"/>
    <xf numFmtId="164" fontId="4" fillId="0" borderId="0" xfId="1" applyNumberFormat="1" applyFont="1" applyBorder="1"/>
    <xf numFmtId="164" fontId="4" fillId="0" borderId="0" xfId="1" applyNumberFormat="1" applyFont="1"/>
    <xf numFmtId="44" fontId="7" fillId="0" borderId="0" xfId="0" applyNumberFormat="1" applyFont="1" applyFill="1" applyBorder="1"/>
    <xf numFmtId="0" fontId="4" fillId="0" borderId="0" xfId="0" applyFont="1" applyAlignment="1">
      <alignment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4" borderId="1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Border="1"/>
    <xf numFmtId="0" fontId="4" fillId="4" borderId="0" xfId="0" applyFont="1" applyFill="1" applyBorder="1" applyAlignment="1" applyProtection="1">
      <alignment vertical="center"/>
      <protection locked="0"/>
    </xf>
    <xf numFmtId="164" fontId="4" fillId="4" borderId="0" xfId="1" applyNumberFormat="1" applyFont="1" applyFill="1" applyBorder="1" applyProtection="1">
      <protection locked="0"/>
    </xf>
    <xf numFmtId="2" fontId="4" fillId="4" borderId="0" xfId="3" applyNumberFormat="1" applyFont="1" applyFill="1" applyBorder="1" applyProtection="1">
      <protection locked="0"/>
    </xf>
    <xf numFmtId="9" fontId="3" fillId="4" borderId="0" xfId="3" applyFont="1" applyFill="1" applyBorder="1" applyAlignment="1" applyProtection="1">
      <alignment horizontal="center"/>
      <protection locked="0"/>
    </xf>
    <xf numFmtId="166" fontId="4" fillId="4" borderId="0" xfId="1" applyNumberFormat="1" applyFont="1" applyFill="1" applyBorder="1"/>
    <xf numFmtId="0" fontId="4" fillId="0" borderId="1" xfId="0" applyFont="1" applyFill="1" applyBorder="1" applyAlignment="1">
      <alignment vertical="center"/>
    </xf>
    <xf numFmtId="0" fontId="11" fillId="2" borderId="1" xfId="0" applyFont="1" applyFill="1" applyBorder="1" applyAlignment="1" applyProtection="1">
      <alignment vertical="center"/>
      <protection locked="0"/>
    </xf>
    <xf numFmtId="166" fontId="11" fillId="2" borderId="1" xfId="1" applyNumberFormat="1" applyFont="1" applyFill="1" applyBorder="1" applyProtection="1">
      <protection locked="0"/>
    </xf>
    <xf numFmtId="166" fontId="11" fillId="0" borderId="1" xfId="1" applyNumberFormat="1" applyFont="1" applyFill="1" applyBorder="1"/>
    <xf numFmtId="166" fontId="11" fillId="0" borderId="1" xfId="1" applyNumberFormat="1" applyFont="1" applyBorder="1"/>
    <xf numFmtId="166" fontId="11" fillId="6" borderId="1" xfId="0" applyNumberFormat="1" applyFont="1" applyFill="1" applyBorder="1"/>
    <xf numFmtId="0" fontId="12" fillId="0" borderId="0" xfId="0" applyFont="1"/>
    <xf numFmtId="164" fontId="11" fillId="2" borderId="1" xfId="1" applyNumberFormat="1" applyFont="1" applyFill="1" applyBorder="1" applyProtection="1">
      <protection locked="0"/>
    </xf>
    <xf numFmtId="9" fontId="11" fillId="2" borderId="1" xfId="3" applyFont="1" applyFill="1" applyBorder="1" applyProtection="1">
      <protection locked="0"/>
    </xf>
    <xf numFmtId="165" fontId="11" fillId="2" borderId="1" xfId="3" applyNumberFormat="1" applyFont="1" applyFill="1" applyBorder="1" applyProtection="1">
      <protection locked="0"/>
    </xf>
    <xf numFmtId="0" fontId="13" fillId="0" borderId="0" xfId="0" applyFont="1" applyBorder="1"/>
    <xf numFmtId="166" fontId="3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64" fontId="11" fillId="5" borderId="1" xfId="1" applyNumberFormat="1" applyFont="1" applyFill="1" applyBorder="1"/>
    <xf numFmtId="0" fontId="3" fillId="0" borderId="0" xfId="0" applyFont="1" applyAlignment="1">
      <alignment vertical="center" wrapText="1"/>
    </xf>
    <xf numFmtId="0" fontId="0" fillId="0" borderId="4" xfId="0" applyFill="1" applyBorder="1"/>
    <xf numFmtId="0" fontId="5" fillId="0" borderId="3" xfId="0" applyFont="1" applyFill="1" applyBorder="1" applyAlignment="1">
      <alignment vertical="center"/>
    </xf>
    <xf numFmtId="2" fontId="11" fillId="2" borderId="1" xfId="3" applyNumberFormat="1" applyFont="1" applyFill="1" applyBorder="1" applyAlignment="1" applyProtection="1">
      <alignment horizontal="center"/>
      <protection locked="0"/>
    </xf>
    <xf numFmtId="2" fontId="4" fillId="2" borderId="1" xfId="3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66" fontId="7" fillId="0" borderId="0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9" fontId="3" fillId="0" borderId="3" xfId="3" applyFont="1" applyFill="1" applyBorder="1" applyAlignment="1" applyProtection="1">
      <alignment horizontal="center" vertical="center" wrapText="1"/>
      <protection locked="0"/>
    </xf>
    <xf numFmtId="1" fontId="11" fillId="2" borderId="1" xfId="3" applyNumberFormat="1" applyFont="1" applyFill="1" applyBorder="1" applyAlignment="1" applyProtection="1">
      <alignment horizontal="center"/>
      <protection locked="0"/>
    </xf>
    <xf numFmtId="16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4" fontId="5" fillId="3" borderId="3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6" fontId="4" fillId="2" borderId="1" xfId="0" applyNumberFormat="1" applyFont="1" applyFill="1" applyBorder="1" applyAlignment="1" applyProtection="1">
      <alignment horizontal="center"/>
      <protection locked="0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5" fillId="0" borderId="1" xfId="2" applyFont="1" applyBorder="1" applyAlignment="1" applyProtection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D8E4B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rsa.uoregon.edu/web/proposals/budget/quick_reference.pdf" TargetMode="External"/><Relationship Id="rId1" Type="http://schemas.openxmlformats.org/officeDocument/2006/relationships/hyperlink" Target="https://brp.uoregon.edu/content/fy20-blended-ope-rates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tabSelected="1" zoomScaleNormal="100" workbookViewId="0">
      <selection activeCell="G15" sqref="G15"/>
    </sheetView>
  </sheetViews>
  <sheetFormatPr defaultColWidth="10.90625" defaultRowHeight="13" x14ac:dyDescent="0.6"/>
  <cols>
    <col min="1" max="1" width="34.86328125" style="24" customWidth="1"/>
    <col min="2" max="2" width="14.81640625" customWidth="1"/>
    <col min="3" max="3" width="15.6796875" customWidth="1"/>
    <col min="4" max="4" width="20.81640625" customWidth="1"/>
    <col min="5" max="5" width="19" customWidth="1"/>
    <col min="6" max="6" width="17.81640625" customWidth="1"/>
    <col min="7" max="7" width="19.5" customWidth="1"/>
    <col min="8" max="9" width="19.1796875" customWidth="1"/>
    <col min="10" max="10" width="16.6796875" customWidth="1"/>
  </cols>
  <sheetData>
    <row r="1" spans="1:9" ht="74" customHeight="1" x14ac:dyDescent="0.6">
      <c r="A1" s="82" t="s">
        <v>23</v>
      </c>
      <c r="B1" s="83"/>
      <c r="C1" s="83"/>
      <c r="D1" s="83"/>
      <c r="E1" s="83"/>
      <c r="F1" s="83"/>
      <c r="G1" s="83"/>
      <c r="H1" s="83"/>
    </row>
    <row r="2" spans="1:9" ht="42" customHeight="1" x14ac:dyDescent="0.6">
      <c r="A2" s="84" t="s">
        <v>28</v>
      </c>
      <c r="B2" s="85"/>
      <c r="C2" s="85"/>
      <c r="D2" s="85"/>
      <c r="E2" s="85"/>
      <c r="F2" s="85"/>
      <c r="G2" s="85"/>
      <c r="H2" s="85"/>
    </row>
    <row r="3" spans="1:9" ht="24" customHeight="1" x14ac:dyDescent="0.65">
      <c r="A3" s="23" t="s">
        <v>0</v>
      </c>
      <c r="B3" s="80"/>
      <c r="C3" s="80"/>
      <c r="D3" s="80"/>
      <c r="E3" s="2"/>
      <c r="F3" s="2"/>
      <c r="G3" s="2"/>
      <c r="H3" s="2"/>
    </row>
    <row r="4" spans="1:9" ht="22" customHeight="1" x14ac:dyDescent="0.65">
      <c r="A4" s="23" t="s">
        <v>7</v>
      </c>
      <c r="B4" s="80"/>
      <c r="C4" s="80"/>
      <c r="D4" s="80"/>
      <c r="E4" s="2"/>
      <c r="F4" s="2"/>
      <c r="G4" s="2"/>
      <c r="H4" s="2"/>
    </row>
    <row r="5" spans="1:9" ht="29" customHeight="1" x14ac:dyDescent="0.65">
      <c r="A5" s="23" t="s">
        <v>7</v>
      </c>
      <c r="B5" s="81"/>
      <c r="C5" s="81"/>
      <c r="D5" s="81"/>
      <c r="E5" s="2"/>
      <c r="F5" s="2"/>
      <c r="G5" s="2"/>
      <c r="H5" s="2"/>
    </row>
    <row r="6" spans="1:9" ht="68" customHeight="1" x14ac:dyDescent="0.65">
      <c r="A6" s="49"/>
      <c r="B6" s="2"/>
      <c r="C6" s="2"/>
      <c r="D6" s="2"/>
      <c r="E6" s="2"/>
      <c r="F6" s="86"/>
      <c r="G6" s="87"/>
      <c r="H6" s="3"/>
    </row>
    <row r="7" spans="1:9" ht="20.5" x14ac:dyDescent="0.65">
      <c r="A7" s="35"/>
      <c r="B7" s="3"/>
      <c r="C7" s="3"/>
      <c r="D7" s="3"/>
      <c r="E7" s="3"/>
      <c r="F7" s="3"/>
      <c r="G7" s="3"/>
      <c r="H7" s="65"/>
    </row>
    <row r="8" spans="1:9" ht="20.5" x14ac:dyDescent="0.6">
      <c r="A8" s="88" t="s">
        <v>3</v>
      </c>
      <c r="B8" s="89"/>
      <c r="C8" s="89"/>
      <c r="D8" s="89"/>
      <c r="E8" s="89"/>
      <c r="F8" s="89"/>
      <c r="G8" s="90"/>
      <c r="H8" s="26"/>
      <c r="I8" s="64"/>
    </row>
    <row r="9" spans="1:9" s="26" customFormat="1" ht="36" customHeight="1" x14ac:dyDescent="0.6">
      <c r="A9" s="42" t="s">
        <v>18</v>
      </c>
      <c r="B9" s="25" t="s">
        <v>24</v>
      </c>
      <c r="C9" s="25" t="s">
        <v>16</v>
      </c>
      <c r="D9" s="92" t="s">
        <v>17</v>
      </c>
      <c r="E9" s="25" t="s">
        <v>25</v>
      </c>
      <c r="F9" s="25" t="s">
        <v>15</v>
      </c>
      <c r="G9" s="27" t="s">
        <v>6</v>
      </c>
      <c r="H9" s="55"/>
    </row>
    <row r="10" spans="1:9" s="55" customFormat="1" ht="20" customHeight="1" x14ac:dyDescent="0.7">
      <c r="A10" s="50" t="s">
        <v>13</v>
      </c>
      <c r="B10" s="56">
        <v>62000</v>
      </c>
      <c r="C10" s="57">
        <v>0.1</v>
      </c>
      <c r="D10" s="58">
        <v>0.80400000000000005</v>
      </c>
      <c r="E10" s="52">
        <f>B10*C10</f>
        <v>6200</v>
      </c>
      <c r="F10" s="53">
        <f>E10*D10</f>
        <v>4984.8</v>
      </c>
      <c r="G10" s="54">
        <f>SUM(E10:F10)</f>
        <v>11184.8</v>
      </c>
      <c r="H10"/>
    </row>
    <row r="11" spans="1:9" ht="15.5" x14ac:dyDescent="0.7">
      <c r="A11" s="36"/>
      <c r="B11" s="8"/>
      <c r="C11" s="12"/>
      <c r="D11" s="12"/>
      <c r="E11" s="21">
        <f>B11*C11</f>
        <v>0</v>
      </c>
      <c r="F11" s="22">
        <f>E11*D11</f>
        <v>0</v>
      </c>
      <c r="G11" s="54">
        <f t="shared" ref="G11:G13" si="0">SUM(E11:F11)</f>
        <v>0</v>
      </c>
    </row>
    <row r="12" spans="1:9" ht="15.5" x14ac:dyDescent="0.7">
      <c r="A12" s="36"/>
      <c r="B12" s="8"/>
      <c r="C12" s="12"/>
      <c r="D12" s="12"/>
      <c r="E12" s="21">
        <f>B12*C12</f>
        <v>0</v>
      </c>
      <c r="F12" s="22">
        <f>E12*D12</f>
        <v>0</v>
      </c>
      <c r="G12" s="54">
        <f t="shared" si="0"/>
        <v>0</v>
      </c>
    </row>
    <row r="13" spans="1:9" ht="15.5" x14ac:dyDescent="0.7">
      <c r="A13" s="36"/>
      <c r="B13" s="8"/>
      <c r="C13" s="12"/>
      <c r="D13" s="12"/>
      <c r="E13" s="21">
        <f>B13*C13</f>
        <v>0</v>
      </c>
      <c r="F13" s="22">
        <f>E13*D13</f>
        <v>0</v>
      </c>
      <c r="G13" s="54">
        <f t="shared" si="0"/>
        <v>0</v>
      </c>
      <c r="H13" s="17"/>
    </row>
    <row r="14" spans="1:9" s="17" customFormat="1" ht="30" customHeight="1" x14ac:dyDescent="0.65">
      <c r="A14" s="37"/>
      <c r="B14" s="14"/>
      <c r="C14" s="15"/>
      <c r="D14" s="15"/>
      <c r="E14" s="16"/>
      <c r="F14" s="16"/>
      <c r="G14" s="28"/>
      <c r="H14" s="19"/>
    </row>
    <row r="15" spans="1:9" s="19" customFormat="1" ht="46.5" x14ac:dyDescent="0.6">
      <c r="A15" s="61" t="s">
        <v>26</v>
      </c>
      <c r="B15" s="75" t="s">
        <v>20</v>
      </c>
      <c r="C15" s="73" t="s">
        <v>27</v>
      </c>
      <c r="D15" s="18" t="s">
        <v>21</v>
      </c>
      <c r="E15" s="20" t="s">
        <v>25</v>
      </c>
      <c r="F15" s="20" t="s">
        <v>15</v>
      </c>
      <c r="G15" s="27" t="s">
        <v>19</v>
      </c>
      <c r="H15" s="55"/>
    </row>
    <row r="16" spans="1:9" s="55" customFormat="1" ht="15.5" x14ac:dyDescent="0.7">
      <c r="A16" s="50" t="s">
        <v>13</v>
      </c>
      <c r="B16" s="51">
        <v>31000</v>
      </c>
      <c r="C16" s="66">
        <v>0.49</v>
      </c>
      <c r="D16" s="74">
        <v>2</v>
      </c>
      <c r="E16" s="52">
        <f>B16/3*C16*D16</f>
        <v>10126.666666666668</v>
      </c>
      <c r="F16" s="53">
        <f>E16*0.03</f>
        <v>303.8</v>
      </c>
      <c r="G16" s="54">
        <f>E16+F16</f>
        <v>10430.466666666667</v>
      </c>
      <c r="H16"/>
    </row>
    <row r="17" spans="1:8" ht="15.5" x14ac:dyDescent="0.7">
      <c r="A17" s="36"/>
      <c r="B17" s="8"/>
      <c r="C17" s="67"/>
      <c r="D17" s="67"/>
      <c r="E17" s="21"/>
      <c r="F17" s="53"/>
      <c r="G17" s="54"/>
    </row>
    <row r="18" spans="1:8" ht="15.5" x14ac:dyDescent="0.7">
      <c r="A18" s="36"/>
      <c r="B18" s="8"/>
      <c r="C18" s="67"/>
      <c r="D18" s="67"/>
      <c r="E18" s="21"/>
      <c r="F18" s="53"/>
      <c r="G18" s="54"/>
      <c r="H18" s="43"/>
    </row>
    <row r="19" spans="1:8" s="17" customFormat="1" ht="24" customHeight="1" x14ac:dyDescent="0.7">
      <c r="A19" s="44"/>
      <c r="B19" s="45"/>
      <c r="C19" s="46"/>
      <c r="D19" s="46"/>
      <c r="E19" s="47"/>
      <c r="F19" s="48"/>
      <c r="G19" s="48"/>
      <c r="H19" s="9"/>
    </row>
    <row r="20" spans="1:8" ht="18" x14ac:dyDescent="0.7">
      <c r="A20" s="70" t="s">
        <v>8</v>
      </c>
      <c r="B20" s="71"/>
      <c r="C20" s="68"/>
      <c r="D20" s="1"/>
      <c r="E20" s="5"/>
      <c r="F20" s="5"/>
      <c r="G20" s="9"/>
    </row>
    <row r="21" spans="1:8" ht="21" customHeight="1" x14ac:dyDescent="0.65">
      <c r="A21" s="60">
        <f>SUM(G16:G18)+SUM(G10:G13)</f>
        <v>21615.266666666666</v>
      </c>
      <c r="B21" s="69"/>
      <c r="C21" s="69"/>
      <c r="H21" s="3"/>
    </row>
    <row r="22" spans="1:8" ht="15.25" x14ac:dyDescent="0.65">
      <c r="A22" s="35"/>
      <c r="B22" s="3"/>
      <c r="C22" s="3"/>
      <c r="D22" s="3"/>
      <c r="E22" s="3"/>
      <c r="F22" s="3"/>
      <c r="G22" s="3"/>
      <c r="H22" s="7"/>
    </row>
    <row r="23" spans="1:8" ht="20.5" x14ac:dyDescent="0.65">
      <c r="A23" s="78" t="s">
        <v>2</v>
      </c>
      <c r="B23" s="79"/>
      <c r="C23" s="79"/>
      <c r="D23" s="72"/>
      <c r="E23" s="7"/>
      <c r="F23" s="7"/>
      <c r="G23" s="7"/>
    </row>
    <row r="24" spans="1:8" ht="15.5" x14ac:dyDescent="0.7">
      <c r="A24" s="38"/>
      <c r="B24" s="7"/>
      <c r="C24" s="91" t="s">
        <v>5</v>
      </c>
      <c r="D24" s="7"/>
      <c r="E24" s="7"/>
      <c r="F24" s="7"/>
      <c r="G24" s="7"/>
    </row>
    <row r="25" spans="1:8" ht="15.5" x14ac:dyDescent="0.7">
      <c r="A25" s="38" t="s">
        <v>10</v>
      </c>
      <c r="B25" s="7"/>
      <c r="C25" s="62"/>
      <c r="D25" s="59" t="s">
        <v>9</v>
      </c>
      <c r="E25" s="29" t="s">
        <v>29</v>
      </c>
      <c r="F25" s="7"/>
      <c r="G25" s="7"/>
    </row>
    <row r="26" spans="1:8" ht="15.5" x14ac:dyDescent="0.7">
      <c r="A26" s="38"/>
      <c r="B26" s="7"/>
      <c r="C26" s="32"/>
      <c r="D26" s="59" t="s">
        <v>30</v>
      </c>
      <c r="E26" s="7"/>
      <c r="F26" s="7"/>
      <c r="G26" s="7"/>
    </row>
    <row r="27" spans="1:8" ht="15.5" x14ac:dyDescent="0.65">
      <c r="A27" s="39" t="s">
        <v>22</v>
      </c>
      <c r="B27" s="3"/>
      <c r="C27" s="8"/>
      <c r="D27" s="3"/>
      <c r="E27" s="3"/>
      <c r="F27" s="3"/>
      <c r="G27" s="3"/>
    </row>
    <row r="28" spans="1:8" ht="15.25" x14ac:dyDescent="0.65">
      <c r="A28" s="35"/>
      <c r="B28" s="3"/>
      <c r="C28" s="33"/>
      <c r="D28" s="3"/>
      <c r="E28" s="3"/>
      <c r="F28" s="3"/>
      <c r="G28" s="3"/>
    </row>
    <row r="29" spans="1:8" ht="15.5" x14ac:dyDescent="0.65">
      <c r="A29" s="39" t="s">
        <v>1</v>
      </c>
      <c r="B29" s="3"/>
      <c r="C29" s="8"/>
      <c r="D29" s="3"/>
      <c r="E29" s="3"/>
      <c r="F29" s="3"/>
      <c r="G29" s="3"/>
    </row>
    <row r="30" spans="1:8" ht="15.25" x14ac:dyDescent="0.65">
      <c r="A30" s="35"/>
      <c r="B30" s="3"/>
      <c r="C30" s="33"/>
      <c r="D30" s="3"/>
      <c r="E30" s="3"/>
      <c r="F30" s="3"/>
      <c r="G30" s="3"/>
    </row>
    <row r="31" spans="1:8" ht="15.5" x14ac:dyDescent="0.65">
      <c r="A31" s="39" t="s">
        <v>12</v>
      </c>
      <c r="B31" s="3"/>
      <c r="C31" s="8"/>
      <c r="D31" s="6"/>
      <c r="E31" s="6"/>
      <c r="F31" s="6"/>
      <c r="G31" s="6"/>
    </row>
    <row r="32" spans="1:8" ht="15.25" x14ac:dyDescent="0.65">
      <c r="A32" s="35"/>
      <c r="B32" s="6"/>
      <c r="C32" s="33"/>
      <c r="D32" s="6"/>
      <c r="E32" s="6"/>
      <c r="F32" s="6"/>
      <c r="G32" s="6"/>
    </row>
    <row r="33" spans="1:8" ht="15.5" x14ac:dyDescent="0.65">
      <c r="A33" s="63" t="s">
        <v>14</v>
      </c>
      <c r="B33" s="4"/>
      <c r="C33" s="8"/>
      <c r="D33" s="3"/>
      <c r="E33" s="3"/>
      <c r="F33" s="3"/>
      <c r="G33" s="3"/>
    </row>
    <row r="34" spans="1:8" ht="15.25" x14ac:dyDescent="0.65">
      <c r="A34" s="35"/>
      <c r="B34" s="3"/>
      <c r="C34" s="33"/>
      <c r="D34" s="3"/>
      <c r="E34" s="3"/>
      <c r="F34" s="3"/>
      <c r="G34" s="3"/>
    </row>
    <row r="35" spans="1:8" ht="15.5" x14ac:dyDescent="0.65">
      <c r="A35" s="39" t="s">
        <v>2</v>
      </c>
      <c r="B35" s="3"/>
      <c r="C35" s="8"/>
      <c r="D35" s="6"/>
      <c r="E35" s="6"/>
      <c r="F35" s="6"/>
      <c r="G35" s="6"/>
    </row>
    <row r="36" spans="1:8" ht="15.5" x14ac:dyDescent="0.65">
      <c r="A36" s="39"/>
      <c r="B36" s="3"/>
      <c r="C36" s="30"/>
      <c r="D36" s="6"/>
      <c r="E36" s="6"/>
      <c r="F36" s="6"/>
      <c r="G36" s="6"/>
    </row>
    <row r="37" spans="1:8" ht="18" x14ac:dyDescent="0.8">
      <c r="A37" s="40" t="s">
        <v>11</v>
      </c>
      <c r="B37" s="31"/>
      <c r="C37" s="31">
        <f>SUM(C25:C35)</f>
        <v>0</v>
      </c>
      <c r="D37" s="6"/>
      <c r="E37" s="6"/>
      <c r="F37" s="6"/>
      <c r="G37" s="6"/>
      <c r="H37" s="6"/>
    </row>
    <row r="38" spans="1:8" ht="18" x14ac:dyDescent="0.8">
      <c r="A38" s="41"/>
      <c r="B38" s="34"/>
      <c r="C38" s="34"/>
      <c r="D38" s="34"/>
      <c r="E38" s="6"/>
      <c r="F38" s="6"/>
      <c r="G38" s="6"/>
      <c r="H38" s="6"/>
    </row>
    <row r="39" spans="1:8" ht="15.5" x14ac:dyDescent="0.7">
      <c r="A39" s="35"/>
      <c r="B39" s="4"/>
      <c r="C39" s="10"/>
      <c r="D39" s="10"/>
      <c r="E39" s="11"/>
      <c r="F39" s="6"/>
      <c r="G39" s="6"/>
    </row>
    <row r="40" spans="1:8" ht="20.5" x14ac:dyDescent="0.65">
      <c r="A40" s="13" t="s">
        <v>4</v>
      </c>
      <c r="B40" s="76">
        <f>C37+A21</f>
        <v>21615.266666666666</v>
      </c>
      <c r="C40" s="77"/>
      <c r="D40" s="6"/>
      <c r="E40" s="3"/>
      <c r="F40" s="3"/>
    </row>
    <row r="41" spans="1:8" ht="15.25" x14ac:dyDescent="0.65">
      <c r="F41" s="6"/>
    </row>
    <row r="42" spans="1:8" ht="15.25" x14ac:dyDescent="0.65">
      <c r="F42" s="6"/>
    </row>
    <row r="43" spans="1:8" ht="15.25" x14ac:dyDescent="0.65">
      <c r="F43" s="6"/>
    </row>
    <row r="44" spans="1:8" ht="15.25" x14ac:dyDescent="0.65">
      <c r="F44" s="6"/>
    </row>
  </sheetData>
  <mergeCells count="9">
    <mergeCell ref="B40:C40"/>
    <mergeCell ref="A23:C23"/>
    <mergeCell ref="B3:D3"/>
    <mergeCell ref="B5:D5"/>
    <mergeCell ref="A1:H1"/>
    <mergeCell ref="B4:D4"/>
    <mergeCell ref="A2:H2"/>
    <mergeCell ref="F6:G6"/>
    <mergeCell ref="A8:G8"/>
  </mergeCells>
  <dataValidations count="2">
    <dataValidation allowBlank="1" showInputMessage="1" showErrorMessage="1" promptTitle="Federal rates" sqref="D10:D14 E15:E19" xr:uid="{00000000-0002-0000-0000-000000000000}"/>
    <dataValidation type="list" allowBlank="1" showInputMessage="1" showErrorMessage="1" sqref="E20:F20" xr:uid="{00000000-0002-0000-0000-000001000000}">
      <formula1>"25.8%, 23.4%, 8%"</formula1>
    </dataValidation>
  </dataValidations>
  <hyperlinks>
    <hyperlink ref="D9" r:id="rId1" display="OPE Rate Year 1" xr:uid="{00000000-0004-0000-0000-000000000000}"/>
    <hyperlink ref="E25" r:id="rId2" display="Quick Reference Card " xr:uid="{00000000-0004-0000-0000-000002000000}"/>
  </hyperlinks>
  <pageMargins left="0.7" right="0.7" top="0.75" bottom="0.75" header="0.3" footer="0.3"/>
  <pageSetup scale="58" orientation="landscape" horizontalDpi="1200" verticalDpi="1200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OSP-ADMIN</dc:creator>
  <cp:lastModifiedBy>Catherine Jarmin Miller</cp:lastModifiedBy>
  <cp:lastPrinted>2019-01-10T20:49:29Z</cp:lastPrinted>
  <dcterms:created xsi:type="dcterms:W3CDTF">2011-09-22T19:29:42Z</dcterms:created>
  <dcterms:modified xsi:type="dcterms:W3CDTF">2022-06-21T22:00:52Z</dcterms:modified>
</cp:coreProperties>
</file>